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ha\OneDrive\Desktop\"/>
    </mc:Choice>
  </mc:AlternateContent>
  <xr:revisionPtr revIDLastSave="0" documentId="8_{89C5C0B9-B1A7-4D8F-BE8A-C48AA1C54C1B}" xr6:coauthVersionLast="47" xr6:coauthVersionMax="47" xr10:uidLastSave="{00000000-0000-0000-0000-000000000000}"/>
  <bookViews>
    <workbookView xWindow="-120" yWindow="-120" windowWidth="29040" windowHeight="15840" activeTab="2" xr2:uid="{5CB0AD1A-0C1E-44B8-A585-E2143AC9D7A9}"/>
  </bookViews>
  <sheets>
    <sheet name="103(a) Exchange Status" sheetId="9" r:id="rId1"/>
    <sheet name="Minor Foster Benes with Payee" sheetId="2" r:id="rId2"/>
    <sheet name="Foster Benes with State Payee" sheetId="1" r:id="rId3"/>
  </sheets>
  <definedNames>
    <definedName name="_GoBack" localSheetId="1">'Minor Foster Benes with Payee'!#REF!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3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<sst xmlns="http://schemas.openxmlformats.org/spreadsheetml/2006/main" count="229" uniqueCount="101">
  <si>
    <t>State</t>
  </si>
  <si>
    <t>AL</t>
  </si>
  <si>
    <t>DC</t>
  </si>
  <si>
    <t>DE</t>
  </si>
  <si>
    <t>IA</t>
  </si>
  <si>
    <t>IL</t>
  </si>
  <si>
    <t>IN</t>
  </si>
  <si>
    <t>KY</t>
  </si>
  <si>
    <t>MA</t>
  </si>
  <si>
    <t>ME</t>
  </si>
  <si>
    <t>MT</t>
  </si>
  <si>
    <t>NE</t>
  </si>
  <si>
    <t>NV</t>
  </si>
  <si>
    <t>OH</t>
  </si>
  <si>
    <t>RI</t>
  </si>
  <si>
    <t>SD</t>
  </si>
  <si>
    <t>TN</t>
  </si>
  <si>
    <t>TX</t>
  </si>
  <si>
    <t>VA</t>
  </si>
  <si>
    <t>VT</t>
  </si>
  <si>
    <t>WY</t>
  </si>
  <si>
    <t>AK</t>
  </si>
  <si>
    <t xml:space="preserve">DC </t>
  </si>
  <si>
    <t>AZ</t>
  </si>
  <si>
    <t>UT</t>
  </si>
  <si>
    <t>Exchange Start Date</t>
  </si>
  <si>
    <t xml:space="preserve"> June 2022</t>
  </si>
  <si>
    <t xml:space="preserve"> August 2019</t>
  </si>
  <si>
    <t>August 2021</t>
  </si>
  <si>
    <t>April 2021</t>
  </si>
  <si>
    <t>June 2023</t>
  </si>
  <si>
    <t>July 2020</t>
  </si>
  <si>
    <t>May 2020</t>
  </si>
  <si>
    <t>April 2019</t>
  </si>
  <si>
    <t>November 2019</t>
  </si>
  <si>
    <t>March 2021</t>
  </si>
  <si>
    <t>May 2019</t>
  </si>
  <si>
    <t>November 2021</t>
  </si>
  <si>
    <t>September 2019</t>
  </si>
  <si>
    <t>May 2021</t>
  </si>
  <si>
    <t>September 2020</t>
  </si>
  <si>
    <t>February 2020</t>
  </si>
  <si>
    <t xml:space="preserve">April 2023 </t>
  </si>
  <si>
    <t>October 2019</t>
  </si>
  <si>
    <t>April 2020</t>
  </si>
  <si>
    <t>October 2021</t>
  </si>
  <si>
    <t>Beneficiaries in Foster Care with a State Payee &amp; Amount of Benefits Paid
 (December 2021 - November 2022)</t>
  </si>
  <si>
    <t>Beneficiaries in Foster Care with a State Payee</t>
  </si>
  <si>
    <t>Minor Benes in Foster Care with Non-State-Agency Payee</t>
  </si>
  <si>
    <t>CA</t>
  </si>
  <si>
    <t>CO</t>
  </si>
  <si>
    <t xml:space="preserve">Signed IEA, but not sharing data </t>
  </si>
  <si>
    <t>Active</t>
  </si>
  <si>
    <t>FL</t>
  </si>
  <si>
    <t>HI</t>
  </si>
  <si>
    <t>ID</t>
  </si>
  <si>
    <t>LA</t>
  </si>
  <si>
    <t>MD</t>
  </si>
  <si>
    <t>MO</t>
  </si>
  <si>
    <t>ND</t>
  </si>
  <si>
    <t>OR</t>
  </si>
  <si>
    <t>WA</t>
  </si>
  <si>
    <t>WV</t>
  </si>
  <si>
    <t>Signed IEA, but not sharing data</t>
  </si>
  <si>
    <t>American Samoa</t>
  </si>
  <si>
    <t>AR</t>
  </si>
  <si>
    <t>CT</t>
  </si>
  <si>
    <t>GA</t>
  </si>
  <si>
    <t>Guam</t>
  </si>
  <si>
    <t>MI</t>
  </si>
  <si>
    <t>MN</t>
  </si>
  <si>
    <t>NH</t>
  </si>
  <si>
    <t>NJ</t>
  </si>
  <si>
    <t>NM</t>
  </si>
  <si>
    <t>NY</t>
  </si>
  <si>
    <t>NC</t>
  </si>
  <si>
    <t>OK</t>
  </si>
  <si>
    <t>PA</t>
  </si>
  <si>
    <t>Puerto Rico</t>
  </si>
  <si>
    <t>SC</t>
  </si>
  <si>
    <t>WI</t>
  </si>
  <si>
    <t>Has not signed IEA</t>
  </si>
  <si>
    <t>N/A</t>
  </si>
  <si>
    <t>State/Territory</t>
  </si>
  <si>
    <t>103(a) Exchange Status</t>
  </si>
  <si>
    <t>OASDI Benefits Paid</t>
  </si>
  <si>
    <t>Concurrent* Benefits Paid</t>
  </si>
  <si>
    <t>SSI Benefits Paid</t>
  </si>
  <si>
    <t>OASDI, SSI, or Concurrent Beneficiaries Who:
Are In Foster Care; Are Under Age 18; and Have a Payee* 
(February 2023)</t>
  </si>
  <si>
    <t>KS</t>
  </si>
  <si>
    <t>MS</t>
  </si>
  <si>
    <t>US Virgin Islands</t>
  </si>
  <si>
    <t>Northern Mariana Islands</t>
  </si>
  <si>
    <t xml:space="preserve"> Minor Benes in Foster Care with State Agency Payee </t>
  </si>
  <si>
    <t>Minor Benes in Foster Care
with Any Payee</t>
  </si>
  <si>
    <t xml:space="preserve">Signed IEA, since rescinded </t>
  </si>
  <si>
    <t xml:space="preserve">*Note: Beneficiary counts represent unique SSNs for individuals who were receiving OASDI and/or SSI benefits, 
as of February 2023. </t>
  </si>
  <si>
    <t>*Note: Concurrent Benefits Paid amounts are not duplicated in OASDI or SSI columns.</t>
  </si>
  <si>
    <t>Status</t>
  </si>
  <si>
    <t>Percent Share of Benes in Foster Care with State Agency Payee</t>
  </si>
  <si>
    <t>Total Benefits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</si>
</sst>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 tint="-4.9989318521683403E-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/>
    <xf numFmtId="0" fontId="4" fillId="0" borderId="1" xfId="0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8" fontId="0" fillId="0" borderId="0" xfId="0" applyNumberFormat="1"/>
    <xf numFmtId="4" fontId="3" fillId="2" borderId="1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/>
    <xf numFmtId="0" fontId="3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6414C-4975-4962-953A-CC79F94D704E}" name="Table1" displayName="Table1" ref="A2:C58" totalsRowShown="0" headerRowDxfId="7" dataDxfId="5" headerRowBorderDxfId="6" tableBorderDxfId="4" totalsRowBorderDxfId="3">
  <autoFilter ref="A2:C58" xr:uid="{7576414C-4975-4962-953A-CC79F94D704E}"/>
  <sortState xmlns:xlrd2="http://schemas.microsoft.com/office/spreadsheetml/2017/richdata2" ref="A3:C58">
    <sortCondition ref="A2:A58"/>
  </sortState>
  <tableColumns count="3">
    <tableColumn id="1" xr3:uid="{0160F871-6EB5-4DEC-93B2-1AB5EBBE69F6}" name="State/Territory" dataDxfId="2"/>
    <tableColumn id="2" xr3:uid="{ECB937ED-001F-4EA8-92CA-9A647BD67E31}" name="Status" dataDxfId="1"/>
    <tableColumn id="3" xr3:uid="{EFEE4109-EE30-41FC-B3AC-6A911537D96F}" name="Exchange Start Da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6D83-91C3-4364-828D-638E5E6D4402}">
  <dimension ref="A1:C58"/>
  <sheetViews>
    <sheetView workbookViewId="0">
      <selection activeCell="H26" sqref="H26"/>
    </sheetView>
  </sheetViews>
  <sheetFormatPr defaultColWidth="8.85546875" defaultRowHeight="15.75" x14ac:dyDescent="0.25"/>
  <cols>
    <col min="1" max="1" width="20" style="6" bestFit="1" customWidth="1"/>
    <col min="2" max="2" width="30.28515625" style="6" bestFit="1" customWidth="1"/>
    <col min="3" max="3" width="22.5703125" style="2" customWidth="1"/>
    <col min="4" max="16384" width="8.85546875" style="2"/>
  </cols>
  <sheetData>
    <row r="1" spans="1:3" ht="28.9" customHeight="1" x14ac:dyDescent="0.25">
      <c r="A1" s="36" t="s">
        <v>84</v>
      </c>
      <c r="B1" s="36"/>
      <c r="C1" s="36"/>
    </row>
    <row r="2" spans="1:3" s="10" customFormat="1" ht="30.75" customHeight="1" x14ac:dyDescent="0.25">
      <c r="A2" s="25" t="s">
        <v>83</v>
      </c>
      <c r="B2" s="26" t="s">
        <v>98</v>
      </c>
      <c r="C2" s="27" t="s">
        <v>25</v>
      </c>
    </row>
    <row r="3" spans="1:3" x14ac:dyDescent="0.25">
      <c r="A3" s="19" t="s">
        <v>21</v>
      </c>
      <c r="B3" s="11" t="s">
        <v>52</v>
      </c>
      <c r="C3" s="20" t="s">
        <v>28</v>
      </c>
    </row>
    <row r="4" spans="1:3" x14ac:dyDescent="0.25">
      <c r="A4" s="19" t="s">
        <v>1</v>
      </c>
      <c r="B4" s="11" t="s">
        <v>52</v>
      </c>
      <c r="C4" s="20" t="s">
        <v>29</v>
      </c>
    </row>
    <row r="5" spans="1:3" x14ac:dyDescent="0.25">
      <c r="A5" s="19" t="s">
        <v>64</v>
      </c>
      <c r="B5" s="13" t="s">
        <v>81</v>
      </c>
      <c r="C5" s="20" t="s">
        <v>82</v>
      </c>
    </row>
    <row r="6" spans="1:3" x14ac:dyDescent="0.25">
      <c r="A6" s="19" t="s">
        <v>65</v>
      </c>
      <c r="B6" s="13" t="s">
        <v>81</v>
      </c>
      <c r="C6" s="20" t="s">
        <v>82</v>
      </c>
    </row>
    <row r="7" spans="1:3" x14ac:dyDescent="0.25">
      <c r="A7" s="33" t="s">
        <v>23</v>
      </c>
      <c r="B7" s="34" t="s">
        <v>52</v>
      </c>
      <c r="C7" s="35" t="s">
        <v>30</v>
      </c>
    </row>
    <row r="8" spans="1:3" x14ac:dyDescent="0.25">
      <c r="A8" s="19" t="s">
        <v>49</v>
      </c>
      <c r="B8" s="13" t="s">
        <v>51</v>
      </c>
      <c r="C8" s="20" t="s">
        <v>82</v>
      </c>
    </row>
    <row r="9" spans="1:3" x14ac:dyDescent="0.25">
      <c r="A9" s="19" t="s">
        <v>50</v>
      </c>
      <c r="B9" s="13" t="s">
        <v>51</v>
      </c>
      <c r="C9" s="20" t="s">
        <v>82</v>
      </c>
    </row>
    <row r="10" spans="1:3" x14ac:dyDescent="0.25">
      <c r="A10" s="19" t="s">
        <v>66</v>
      </c>
      <c r="B10" s="13" t="s">
        <v>81</v>
      </c>
      <c r="C10" s="20" t="s">
        <v>82</v>
      </c>
    </row>
    <row r="11" spans="1:3" x14ac:dyDescent="0.25">
      <c r="A11" s="19" t="s">
        <v>22</v>
      </c>
      <c r="B11" s="11" t="s">
        <v>52</v>
      </c>
      <c r="C11" s="20" t="s">
        <v>31</v>
      </c>
    </row>
    <row r="12" spans="1:3" x14ac:dyDescent="0.25">
      <c r="A12" s="19" t="s">
        <v>3</v>
      </c>
      <c r="B12" s="11" t="s">
        <v>52</v>
      </c>
      <c r="C12" s="20" t="s">
        <v>32</v>
      </c>
    </row>
    <row r="13" spans="1:3" x14ac:dyDescent="0.25">
      <c r="A13" s="19" t="s">
        <v>53</v>
      </c>
      <c r="B13" s="13" t="s">
        <v>51</v>
      </c>
      <c r="C13" s="20" t="s">
        <v>82</v>
      </c>
    </row>
    <row r="14" spans="1:3" x14ac:dyDescent="0.25">
      <c r="A14" s="19" t="s">
        <v>67</v>
      </c>
      <c r="B14" s="13" t="s">
        <v>81</v>
      </c>
      <c r="C14" s="20" t="s">
        <v>82</v>
      </c>
    </row>
    <row r="15" spans="1:3" x14ac:dyDescent="0.25">
      <c r="A15" s="19" t="s">
        <v>68</v>
      </c>
      <c r="B15" s="13" t="s">
        <v>81</v>
      </c>
      <c r="C15" s="20" t="s">
        <v>82</v>
      </c>
    </row>
    <row r="16" spans="1:3" ht="15.75" customHeight="1" x14ac:dyDescent="0.25">
      <c r="A16" s="19" t="s">
        <v>54</v>
      </c>
      <c r="B16" s="13" t="s">
        <v>51</v>
      </c>
      <c r="C16" s="20" t="s">
        <v>82</v>
      </c>
    </row>
    <row r="17" spans="1:3" x14ac:dyDescent="0.25">
      <c r="A17" s="19" t="s">
        <v>4</v>
      </c>
      <c r="B17" s="11" t="s">
        <v>52</v>
      </c>
      <c r="C17" s="20" t="s">
        <v>33</v>
      </c>
    </row>
    <row r="18" spans="1:3" ht="15.75" customHeight="1" x14ac:dyDescent="0.25">
      <c r="A18" s="19" t="s">
        <v>55</v>
      </c>
      <c r="B18" s="13" t="s">
        <v>51</v>
      </c>
      <c r="C18" s="20" t="s">
        <v>82</v>
      </c>
    </row>
    <row r="19" spans="1:3" x14ac:dyDescent="0.25">
      <c r="A19" s="19" t="s">
        <v>5</v>
      </c>
      <c r="B19" s="11" t="s">
        <v>52</v>
      </c>
      <c r="C19" s="20" t="s">
        <v>34</v>
      </c>
    </row>
    <row r="20" spans="1:3" x14ac:dyDescent="0.25">
      <c r="A20" s="19" t="s">
        <v>6</v>
      </c>
      <c r="B20" s="11" t="s">
        <v>52</v>
      </c>
      <c r="C20" s="20" t="s">
        <v>35</v>
      </c>
    </row>
    <row r="21" spans="1:3" x14ac:dyDescent="0.25">
      <c r="A21" s="19" t="s">
        <v>89</v>
      </c>
      <c r="B21" s="11" t="s">
        <v>63</v>
      </c>
      <c r="C21" s="20" t="s">
        <v>82</v>
      </c>
    </row>
    <row r="22" spans="1:3" x14ac:dyDescent="0.25">
      <c r="A22" s="19" t="s">
        <v>7</v>
      </c>
      <c r="B22" s="11" t="s">
        <v>52</v>
      </c>
      <c r="C22" s="20" t="s">
        <v>36</v>
      </c>
    </row>
    <row r="23" spans="1:3" x14ac:dyDescent="0.25">
      <c r="A23" s="19" t="s">
        <v>56</v>
      </c>
      <c r="B23" s="13" t="s">
        <v>63</v>
      </c>
      <c r="C23" s="20" t="s">
        <v>82</v>
      </c>
    </row>
    <row r="24" spans="1:3" x14ac:dyDescent="0.25">
      <c r="A24" s="19" t="s">
        <v>8</v>
      </c>
      <c r="B24" s="11" t="s">
        <v>52</v>
      </c>
      <c r="C24" s="20" t="s">
        <v>37</v>
      </c>
    </row>
    <row r="25" spans="1:3" x14ac:dyDescent="0.25">
      <c r="A25" s="19" t="s">
        <v>57</v>
      </c>
      <c r="B25" s="13" t="s">
        <v>51</v>
      </c>
      <c r="C25" s="20" t="s">
        <v>82</v>
      </c>
    </row>
    <row r="26" spans="1:3" x14ac:dyDescent="0.25">
      <c r="A26" s="19" t="s">
        <v>9</v>
      </c>
      <c r="B26" s="11" t="s">
        <v>52</v>
      </c>
      <c r="C26" s="20" t="s">
        <v>38</v>
      </c>
    </row>
    <row r="27" spans="1:3" x14ac:dyDescent="0.25">
      <c r="A27" s="19" t="s">
        <v>69</v>
      </c>
      <c r="B27" s="13" t="s">
        <v>81</v>
      </c>
      <c r="C27" s="20" t="s">
        <v>82</v>
      </c>
    </row>
    <row r="28" spans="1:3" x14ac:dyDescent="0.25">
      <c r="A28" s="19" t="s">
        <v>70</v>
      </c>
      <c r="B28" s="13" t="s">
        <v>81</v>
      </c>
      <c r="C28" s="20" t="s">
        <v>82</v>
      </c>
    </row>
    <row r="29" spans="1:3" x14ac:dyDescent="0.25">
      <c r="A29" s="19" t="s">
        <v>90</v>
      </c>
      <c r="B29" s="13" t="s">
        <v>81</v>
      </c>
      <c r="C29" s="20" t="s">
        <v>82</v>
      </c>
    </row>
    <row r="30" spans="1:3" x14ac:dyDescent="0.25">
      <c r="A30" s="19" t="s">
        <v>58</v>
      </c>
      <c r="B30" s="13" t="s">
        <v>51</v>
      </c>
      <c r="C30" s="20" t="s">
        <v>82</v>
      </c>
    </row>
    <row r="31" spans="1:3" x14ac:dyDescent="0.25">
      <c r="A31" s="19" t="s">
        <v>10</v>
      </c>
      <c r="B31" s="11" t="s">
        <v>52</v>
      </c>
      <c r="C31" s="20" t="s">
        <v>39</v>
      </c>
    </row>
    <row r="32" spans="1:3" x14ac:dyDescent="0.25">
      <c r="A32" s="19" t="s">
        <v>75</v>
      </c>
      <c r="B32" s="13" t="s">
        <v>81</v>
      </c>
      <c r="C32" s="20" t="s">
        <v>82</v>
      </c>
    </row>
    <row r="33" spans="1:3" x14ac:dyDescent="0.25">
      <c r="A33" s="19" t="s">
        <v>59</v>
      </c>
      <c r="B33" s="13" t="s">
        <v>95</v>
      </c>
      <c r="C33" s="20" t="s">
        <v>82</v>
      </c>
    </row>
    <row r="34" spans="1:3" x14ac:dyDescent="0.25">
      <c r="A34" s="19" t="s">
        <v>11</v>
      </c>
      <c r="B34" s="11" t="s">
        <v>52</v>
      </c>
      <c r="C34" s="20" t="s">
        <v>40</v>
      </c>
    </row>
    <row r="35" spans="1:3" x14ac:dyDescent="0.25">
      <c r="A35" s="19" t="s">
        <v>71</v>
      </c>
      <c r="B35" s="13" t="s">
        <v>81</v>
      </c>
      <c r="C35" s="20" t="s">
        <v>82</v>
      </c>
    </row>
    <row r="36" spans="1:3" x14ac:dyDescent="0.25">
      <c r="A36" s="19" t="s">
        <v>72</v>
      </c>
      <c r="B36" s="13" t="s">
        <v>81</v>
      </c>
      <c r="C36" s="20" t="s">
        <v>82</v>
      </c>
    </row>
    <row r="37" spans="1:3" x14ac:dyDescent="0.25">
      <c r="A37" s="19" t="s">
        <v>73</v>
      </c>
      <c r="B37" s="13" t="s">
        <v>81</v>
      </c>
      <c r="C37" s="20" t="s">
        <v>82</v>
      </c>
    </row>
    <row r="38" spans="1:3" ht="31.5" x14ac:dyDescent="0.25">
      <c r="A38" s="19" t="s">
        <v>92</v>
      </c>
      <c r="B38" s="13" t="s">
        <v>81</v>
      </c>
      <c r="C38" s="20" t="s">
        <v>82</v>
      </c>
    </row>
    <row r="39" spans="1:3" x14ac:dyDescent="0.25">
      <c r="A39" s="19" t="s">
        <v>12</v>
      </c>
      <c r="B39" s="11" t="s">
        <v>52</v>
      </c>
      <c r="C39" s="21" t="s">
        <v>27</v>
      </c>
    </row>
    <row r="40" spans="1:3" x14ac:dyDescent="0.25">
      <c r="A40" s="19" t="s">
        <v>74</v>
      </c>
      <c r="B40" s="13" t="s">
        <v>81</v>
      </c>
      <c r="C40" s="20" t="s">
        <v>82</v>
      </c>
    </row>
    <row r="41" spans="1:3" x14ac:dyDescent="0.25">
      <c r="A41" s="19" t="s">
        <v>13</v>
      </c>
      <c r="B41" s="11" t="s">
        <v>52</v>
      </c>
      <c r="C41" s="20" t="s">
        <v>41</v>
      </c>
    </row>
    <row r="42" spans="1:3" x14ac:dyDescent="0.25">
      <c r="A42" s="19" t="s">
        <v>76</v>
      </c>
      <c r="B42" s="13" t="s">
        <v>81</v>
      </c>
      <c r="C42" s="20" t="s">
        <v>82</v>
      </c>
    </row>
    <row r="43" spans="1:3" x14ac:dyDescent="0.25">
      <c r="A43" s="19" t="s">
        <v>60</v>
      </c>
      <c r="B43" s="13" t="s">
        <v>51</v>
      </c>
      <c r="C43" s="20" t="s">
        <v>82</v>
      </c>
    </row>
    <row r="44" spans="1:3" x14ac:dyDescent="0.25">
      <c r="A44" s="19" t="s">
        <v>77</v>
      </c>
      <c r="B44" s="13" t="s">
        <v>81</v>
      </c>
      <c r="C44" s="20" t="s">
        <v>82</v>
      </c>
    </row>
    <row r="45" spans="1:3" x14ac:dyDescent="0.25">
      <c r="A45" s="19" t="s">
        <v>78</v>
      </c>
      <c r="B45" s="13" t="s">
        <v>81</v>
      </c>
      <c r="C45" s="20" t="s">
        <v>82</v>
      </c>
    </row>
    <row r="46" spans="1:3" x14ac:dyDescent="0.25">
      <c r="A46" s="19" t="s">
        <v>14</v>
      </c>
      <c r="B46" s="11" t="s">
        <v>52</v>
      </c>
      <c r="C46" s="21" t="s">
        <v>26</v>
      </c>
    </row>
    <row r="47" spans="1:3" x14ac:dyDescent="0.25">
      <c r="A47" s="19" t="s">
        <v>79</v>
      </c>
      <c r="B47" s="13" t="s">
        <v>81</v>
      </c>
      <c r="C47" s="20" t="s">
        <v>82</v>
      </c>
    </row>
    <row r="48" spans="1:3" x14ac:dyDescent="0.25">
      <c r="A48" s="19" t="s">
        <v>15</v>
      </c>
      <c r="B48" s="11" t="s">
        <v>52</v>
      </c>
      <c r="C48" s="20" t="s">
        <v>29</v>
      </c>
    </row>
    <row r="49" spans="1:3" x14ac:dyDescent="0.25">
      <c r="A49" s="19" t="s">
        <v>16</v>
      </c>
      <c r="B49" s="11" t="s">
        <v>52</v>
      </c>
      <c r="C49" s="20" t="s">
        <v>28</v>
      </c>
    </row>
    <row r="50" spans="1:3" x14ac:dyDescent="0.25">
      <c r="A50" s="19" t="s">
        <v>17</v>
      </c>
      <c r="B50" s="11" t="s">
        <v>52</v>
      </c>
      <c r="C50" s="20" t="s">
        <v>39</v>
      </c>
    </row>
    <row r="51" spans="1:3" x14ac:dyDescent="0.25">
      <c r="A51" s="33" t="s">
        <v>24</v>
      </c>
      <c r="B51" s="34" t="s">
        <v>52</v>
      </c>
      <c r="C51" s="35" t="s">
        <v>42</v>
      </c>
    </row>
    <row r="52" spans="1:3" x14ac:dyDescent="0.25">
      <c r="A52" s="19" t="s">
        <v>18</v>
      </c>
      <c r="B52" s="11" t="s">
        <v>52</v>
      </c>
      <c r="C52" s="20" t="s">
        <v>43</v>
      </c>
    </row>
    <row r="53" spans="1:3" x14ac:dyDescent="0.25">
      <c r="A53" s="19" t="s">
        <v>91</v>
      </c>
      <c r="B53" s="13" t="s">
        <v>81</v>
      </c>
      <c r="C53" s="20" t="s">
        <v>82</v>
      </c>
    </row>
    <row r="54" spans="1:3" x14ac:dyDescent="0.25">
      <c r="A54" s="19" t="s">
        <v>19</v>
      </c>
      <c r="B54" s="11" t="s">
        <v>52</v>
      </c>
      <c r="C54" s="20" t="s">
        <v>44</v>
      </c>
    </row>
    <row r="55" spans="1:3" x14ac:dyDescent="0.25">
      <c r="A55" s="19" t="s">
        <v>61</v>
      </c>
      <c r="B55" s="13" t="s">
        <v>51</v>
      </c>
      <c r="C55" s="20" t="s">
        <v>82</v>
      </c>
    </row>
    <row r="56" spans="1:3" x14ac:dyDescent="0.25">
      <c r="A56" s="19" t="s">
        <v>80</v>
      </c>
      <c r="B56" s="13" t="s">
        <v>81</v>
      </c>
      <c r="C56" s="20" t="s">
        <v>82</v>
      </c>
    </row>
    <row r="57" spans="1:3" x14ac:dyDescent="0.25">
      <c r="A57" s="19" t="s">
        <v>62</v>
      </c>
      <c r="B57" s="13" t="s">
        <v>51</v>
      </c>
      <c r="C57" s="20" t="s">
        <v>82</v>
      </c>
    </row>
    <row r="58" spans="1:3" x14ac:dyDescent="0.25">
      <c r="A58" s="22" t="s">
        <v>20</v>
      </c>
      <c r="B58" s="23" t="s">
        <v>52</v>
      </c>
      <c r="C58" s="24" t="s">
        <v>45</v>
      </c>
    </row>
  </sheetData>
  <mergeCells count="1">
    <mergeCell ref="A1:C1"/>
  </mergeCell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5B90-00B8-4ADE-84F7-B9F97884864D}">
  <dimension ref="A1:E26"/>
  <sheetViews>
    <sheetView topLeftCell="B9" workbookViewId="0">
      <selection activeCell="D8" sqref="D8"/>
    </sheetView>
  </sheetViews>
  <sheetFormatPr defaultRowHeight="15" x14ac:dyDescent="0.25"/>
  <cols>
    <col min="1" max="1" width="13.5703125" customWidth="1"/>
    <col min="2" max="2" width="31" customWidth="1"/>
    <col min="3" max="3" width="30.7109375" customWidth="1"/>
    <col min="4" max="4" width="33.140625" bestFit="1" customWidth="1"/>
    <col min="5" max="5" width="18" customWidth="1"/>
  </cols>
  <sheetData>
    <row r="1" spans="1:5" ht="57.75" customHeight="1" x14ac:dyDescent="0.25">
      <c r="A1" s="38" t="s">
        <v>88</v>
      </c>
      <c r="B1" s="39"/>
      <c r="C1" s="39"/>
      <c r="D1" s="39"/>
      <c r="E1" s="39"/>
    </row>
    <row r="2" spans="1:5" ht="63" x14ac:dyDescent="0.25">
      <c r="A2" s="8" t="s">
        <v>0</v>
      </c>
      <c r="B2" s="9" t="s">
        <v>94</v>
      </c>
      <c r="C2" s="9" t="s">
        <v>48</v>
      </c>
      <c r="D2" s="5" t="s">
        <v>93</v>
      </c>
      <c r="E2" s="28" t="s">
        <v>99</v>
      </c>
    </row>
    <row r="3" spans="1:5" ht="15.75" x14ac:dyDescent="0.25">
      <c r="A3" s="14" t="s">
        <v>21</v>
      </c>
      <c r="B3" s="15">
        <f t="shared" ref="B3:B23" si="0">SUM(C3:D3)</f>
        <v>187</v>
      </c>
      <c r="C3" s="15">
        <v>24</v>
      </c>
      <c r="D3" s="16">
        <v>163</v>
      </c>
      <c r="E3" s="29">
        <f>D3/B3</f>
        <v>0.87165775401069523</v>
      </c>
    </row>
    <row r="4" spans="1:5" ht="15.75" x14ac:dyDescent="0.25">
      <c r="A4" s="14" t="s">
        <v>1</v>
      </c>
      <c r="B4" s="15">
        <f t="shared" si="0"/>
        <v>609</v>
      </c>
      <c r="C4" s="15">
        <v>298</v>
      </c>
      <c r="D4" s="16">
        <v>311</v>
      </c>
      <c r="E4" s="29">
        <f t="shared" ref="E4:E23" si="1">D4/B4</f>
        <v>0.51067323481116589</v>
      </c>
    </row>
    <row r="5" spans="1:5" ht="15.75" x14ac:dyDescent="0.25">
      <c r="A5" s="14" t="s">
        <v>2</v>
      </c>
      <c r="B5" s="15">
        <f t="shared" si="0"/>
        <v>140</v>
      </c>
      <c r="C5" s="15">
        <v>4</v>
      </c>
      <c r="D5" s="16">
        <v>136</v>
      </c>
      <c r="E5" s="29">
        <f t="shared" si="1"/>
        <v>0.97142857142857142</v>
      </c>
    </row>
    <row r="6" spans="1:5" ht="15.75" x14ac:dyDescent="0.25">
      <c r="A6" s="14" t="s">
        <v>3</v>
      </c>
      <c r="B6" s="15">
        <f t="shared" si="0"/>
        <v>119</v>
      </c>
      <c r="C6" s="15">
        <v>11</v>
      </c>
      <c r="D6" s="16">
        <v>108</v>
      </c>
      <c r="E6" s="29">
        <f t="shared" si="1"/>
        <v>0.90756302521008403</v>
      </c>
    </row>
    <row r="7" spans="1:5" ht="15.75" x14ac:dyDescent="0.25">
      <c r="A7" s="14" t="s">
        <v>4</v>
      </c>
      <c r="B7" s="15">
        <f t="shared" si="0"/>
        <v>652</v>
      </c>
      <c r="C7" s="15">
        <v>217</v>
      </c>
      <c r="D7" s="16">
        <v>435</v>
      </c>
      <c r="E7" s="29">
        <f t="shared" si="1"/>
        <v>0.66717791411042948</v>
      </c>
    </row>
    <row r="8" spans="1:5" ht="15.75" x14ac:dyDescent="0.25">
      <c r="A8" s="14" t="s">
        <v>5</v>
      </c>
      <c r="B8" s="15">
        <f t="shared" si="0"/>
        <v>2424</v>
      </c>
      <c r="C8" s="15">
        <v>121</v>
      </c>
      <c r="D8" s="16">
        <v>2303</v>
      </c>
      <c r="E8" s="29">
        <f t="shared" si="1"/>
        <v>0.95008250825082508</v>
      </c>
    </row>
    <row r="9" spans="1:5" ht="15.75" x14ac:dyDescent="0.25">
      <c r="A9" s="14" t="s">
        <v>6</v>
      </c>
      <c r="B9" s="15">
        <f t="shared" si="0"/>
        <v>1472</v>
      </c>
      <c r="C9" s="15">
        <v>659</v>
      </c>
      <c r="D9" s="16">
        <v>813</v>
      </c>
      <c r="E9" s="29">
        <f t="shared" si="1"/>
        <v>0.55230978260869568</v>
      </c>
    </row>
    <row r="10" spans="1:5" ht="15.75" x14ac:dyDescent="0.25">
      <c r="A10" s="14" t="s">
        <v>7</v>
      </c>
      <c r="B10" s="15">
        <f t="shared" si="0"/>
        <v>1749</v>
      </c>
      <c r="C10" s="15">
        <v>376</v>
      </c>
      <c r="D10" s="16">
        <v>1373</v>
      </c>
      <c r="E10" s="29">
        <f t="shared" si="1"/>
        <v>0.7850200114351058</v>
      </c>
    </row>
    <row r="11" spans="1:5" ht="15.75" x14ac:dyDescent="0.25">
      <c r="A11" s="14" t="s">
        <v>8</v>
      </c>
      <c r="B11" s="15">
        <f t="shared" si="0"/>
        <v>1129</v>
      </c>
      <c r="C11" s="15">
        <v>601</v>
      </c>
      <c r="D11" s="16">
        <v>528</v>
      </c>
      <c r="E11" s="29">
        <f t="shared" si="1"/>
        <v>0.46767050487156775</v>
      </c>
    </row>
    <row r="12" spans="1:5" ht="15.75" x14ac:dyDescent="0.25">
      <c r="A12" s="14" t="s">
        <v>9</v>
      </c>
      <c r="B12" s="15">
        <f t="shared" si="0"/>
        <v>375</v>
      </c>
      <c r="C12" s="15">
        <v>21</v>
      </c>
      <c r="D12" s="16">
        <v>354</v>
      </c>
      <c r="E12" s="29">
        <f t="shared" si="1"/>
        <v>0.94399999999999995</v>
      </c>
    </row>
    <row r="13" spans="1:5" ht="15.75" x14ac:dyDescent="0.25">
      <c r="A13" s="14" t="s">
        <v>10</v>
      </c>
      <c r="B13" s="15">
        <f t="shared" si="0"/>
        <v>254</v>
      </c>
      <c r="C13" s="15">
        <v>249</v>
      </c>
      <c r="D13" s="16">
        <v>5</v>
      </c>
      <c r="E13" s="29">
        <f t="shared" si="1"/>
        <v>1.968503937007874E-2</v>
      </c>
    </row>
    <row r="14" spans="1:5" ht="15.75" x14ac:dyDescent="0.25">
      <c r="A14" s="14" t="s">
        <v>11</v>
      </c>
      <c r="B14" s="15">
        <f t="shared" si="0"/>
        <v>527</v>
      </c>
      <c r="C14" s="15">
        <v>48</v>
      </c>
      <c r="D14" s="16">
        <v>479</v>
      </c>
      <c r="E14" s="29">
        <f t="shared" si="1"/>
        <v>0.90891840607210628</v>
      </c>
    </row>
    <row r="15" spans="1:5" ht="15.75" x14ac:dyDescent="0.25">
      <c r="A15" s="14" t="s">
        <v>12</v>
      </c>
      <c r="B15" s="15">
        <f t="shared" si="0"/>
        <v>673</v>
      </c>
      <c r="C15" s="15">
        <v>79</v>
      </c>
      <c r="D15" s="16">
        <v>594</v>
      </c>
      <c r="E15" s="29">
        <f t="shared" si="1"/>
        <v>0.88261515601783058</v>
      </c>
    </row>
    <row r="16" spans="1:5" ht="15.75" x14ac:dyDescent="0.25">
      <c r="A16" s="14" t="s">
        <v>13</v>
      </c>
      <c r="B16" s="15">
        <f t="shared" si="0"/>
        <v>1237</v>
      </c>
      <c r="C16" s="15">
        <v>425</v>
      </c>
      <c r="D16" s="16">
        <v>812</v>
      </c>
      <c r="E16" s="29">
        <f t="shared" si="1"/>
        <v>0.65642683912692001</v>
      </c>
    </row>
    <row r="17" spans="1:5" ht="15.75" x14ac:dyDescent="0.25">
      <c r="A17" s="14" t="s">
        <v>14</v>
      </c>
      <c r="B17" s="15">
        <f t="shared" si="0"/>
        <v>267</v>
      </c>
      <c r="C17" s="15">
        <v>137</v>
      </c>
      <c r="D17" s="16">
        <v>130</v>
      </c>
      <c r="E17" s="29">
        <f t="shared" si="1"/>
        <v>0.48689138576779029</v>
      </c>
    </row>
    <row r="18" spans="1:5" ht="15.75" x14ac:dyDescent="0.25">
      <c r="A18" s="14" t="s">
        <v>15</v>
      </c>
      <c r="B18" s="15">
        <f t="shared" si="0"/>
        <v>143</v>
      </c>
      <c r="C18" s="15">
        <v>55</v>
      </c>
      <c r="D18" s="16">
        <v>88</v>
      </c>
      <c r="E18" s="29">
        <f t="shared" si="1"/>
        <v>0.61538461538461542</v>
      </c>
    </row>
    <row r="19" spans="1:5" ht="15.75" x14ac:dyDescent="0.25">
      <c r="A19" s="14" t="s">
        <v>16</v>
      </c>
      <c r="B19" s="15">
        <f t="shared" si="0"/>
        <v>1280</v>
      </c>
      <c r="C19" s="15">
        <v>184</v>
      </c>
      <c r="D19" s="16">
        <v>1096</v>
      </c>
      <c r="E19" s="29">
        <f t="shared" si="1"/>
        <v>0.85624999999999996</v>
      </c>
    </row>
    <row r="20" spans="1:5" ht="15.75" x14ac:dyDescent="0.25">
      <c r="A20" s="14" t="s">
        <v>17</v>
      </c>
      <c r="B20" s="15">
        <f t="shared" si="0"/>
        <v>2442</v>
      </c>
      <c r="C20" s="15">
        <v>790</v>
      </c>
      <c r="D20" s="16">
        <v>1652</v>
      </c>
      <c r="E20" s="29">
        <f t="shared" si="1"/>
        <v>0.67649467649467654</v>
      </c>
    </row>
    <row r="21" spans="1:5" ht="15.75" x14ac:dyDescent="0.25">
      <c r="A21" s="14" t="s">
        <v>18</v>
      </c>
      <c r="B21" s="15">
        <f t="shared" si="0"/>
        <v>570</v>
      </c>
      <c r="C21" s="15">
        <v>180</v>
      </c>
      <c r="D21" s="16">
        <v>390</v>
      </c>
      <c r="E21" s="29">
        <f t="shared" si="1"/>
        <v>0.68421052631578949</v>
      </c>
    </row>
    <row r="22" spans="1:5" ht="15.75" x14ac:dyDescent="0.25">
      <c r="A22" s="14" t="s">
        <v>19</v>
      </c>
      <c r="B22" s="15">
        <f t="shared" si="0"/>
        <v>105</v>
      </c>
      <c r="C22" s="15">
        <v>23</v>
      </c>
      <c r="D22" s="16">
        <v>82</v>
      </c>
      <c r="E22" s="29">
        <f t="shared" si="1"/>
        <v>0.78095238095238095</v>
      </c>
    </row>
    <row r="23" spans="1:5" ht="15.75" x14ac:dyDescent="0.25">
      <c r="A23" s="14" t="s">
        <v>20</v>
      </c>
      <c r="B23" s="15">
        <f t="shared" si="0"/>
        <v>87</v>
      </c>
      <c r="C23" s="15">
        <v>51</v>
      </c>
      <c r="D23" s="16">
        <v>36</v>
      </c>
      <c r="E23" s="29">
        <f t="shared" si="1"/>
        <v>0.41379310344827586</v>
      </c>
    </row>
    <row r="24" spans="1:5" ht="15.75" x14ac:dyDescent="0.25">
      <c r="A24" s="2"/>
      <c r="B24" s="2"/>
      <c r="C24" s="2"/>
      <c r="D24" s="2"/>
    </row>
    <row r="25" spans="1:5" ht="41.25" customHeight="1" x14ac:dyDescent="0.25">
      <c r="A25" s="37" t="s">
        <v>96</v>
      </c>
      <c r="B25" s="37"/>
      <c r="C25" s="37"/>
      <c r="D25" s="37"/>
    </row>
    <row r="26" spans="1:5" ht="14.45" customHeight="1" x14ac:dyDescent="0.25">
      <c r="A26" s="37"/>
      <c r="B26" s="37"/>
      <c r="C26" s="37"/>
      <c r="D26" s="37"/>
    </row>
  </sheetData>
  <mergeCells count="2">
    <mergeCell ref="A25:D26"/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8A35-AB2D-42B7-858A-FE6FC4CE954A}">
  <dimension ref="A1:G25"/>
  <sheetViews>
    <sheetView tabSelected="1" workbookViewId="0">
      <selection activeCell="I18" sqref="I18"/>
    </sheetView>
  </sheetViews>
  <sheetFormatPr defaultRowHeight="15" x14ac:dyDescent="0.25"/>
  <cols>
    <col min="1" max="1" width="8.85546875" style="7"/>
    <col min="2" max="2" width="25.7109375" style="7" customWidth="1"/>
    <col min="3" max="4" width="22.7109375" customWidth="1"/>
    <col min="5" max="5" width="26.28515625" customWidth="1"/>
    <col min="6" max="6" width="15.7109375" bestFit="1" customWidth="1"/>
    <col min="7" max="7" width="10.5703125" bestFit="1" customWidth="1"/>
  </cols>
  <sheetData>
    <row r="1" spans="1:7" s="1" customFormat="1" ht="40.15" customHeight="1" x14ac:dyDescent="0.25">
      <c r="A1" s="40" t="s">
        <v>46</v>
      </c>
      <c r="B1" s="40"/>
      <c r="C1" s="40"/>
      <c r="D1" s="40"/>
      <c r="E1" s="40"/>
      <c r="F1" s="40"/>
    </row>
    <row r="2" spans="1:7" ht="31.5" x14ac:dyDescent="0.25">
      <c r="A2" s="4" t="s">
        <v>0</v>
      </c>
      <c r="B2" s="5" t="s">
        <v>47</v>
      </c>
      <c r="C2" s="3" t="s">
        <v>85</v>
      </c>
      <c r="D2" s="3" t="s">
        <v>87</v>
      </c>
      <c r="E2" s="3" t="s">
        <v>86</v>
      </c>
      <c r="F2" s="31" t="s">
        <v>100</v>
      </c>
    </row>
    <row r="3" spans="1:7" ht="15.75" x14ac:dyDescent="0.25">
      <c r="A3" s="12" t="s">
        <v>21</v>
      </c>
      <c r="B3" s="17">
        <v>230</v>
      </c>
      <c r="C3" s="18">
        <v>324049.5</v>
      </c>
      <c r="D3" s="18">
        <v>851741</v>
      </c>
      <c r="E3" s="18">
        <v>1289196.52</v>
      </c>
      <c r="F3" s="32">
        <f>SUM(C3:E3)</f>
        <v>2464987.02</v>
      </c>
      <c r="G3" s="30"/>
    </row>
    <row r="4" spans="1:7" ht="15.75" x14ac:dyDescent="0.25">
      <c r="A4" s="12" t="s">
        <v>1</v>
      </c>
      <c r="B4" s="17">
        <v>742</v>
      </c>
      <c r="C4" s="18">
        <v>1484735.87</v>
      </c>
      <c r="D4" s="18">
        <v>1961581.01</v>
      </c>
      <c r="E4" s="18">
        <v>3664585.61</v>
      </c>
      <c r="F4" s="32">
        <f t="shared" ref="F4:F23" si="0">SUM(C4:E4)</f>
        <v>7110902.4900000002</v>
      </c>
      <c r="G4" s="30"/>
    </row>
    <row r="5" spans="1:7" ht="15.75" x14ac:dyDescent="0.25">
      <c r="A5" s="12" t="s">
        <v>22</v>
      </c>
      <c r="B5" s="17">
        <v>183</v>
      </c>
      <c r="C5" s="18">
        <v>104328</v>
      </c>
      <c r="D5" s="18">
        <v>891089.71</v>
      </c>
      <c r="E5" s="18">
        <v>1102963.01</v>
      </c>
      <c r="F5" s="32">
        <f t="shared" si="0"/>
        <v>2098380.7199999997</v>
      </c>
      <c r="G5" s="30"/>
    </row>
    <row r="6" spans="1:7" ht="15.75" x14ac:dyDescent="0.25">
      <c r="A6" s="12" t="s">
        <v>3</v>
      </c>
      <c r="B6" s="17">
        <v>140</v>
      </c>
      <c r="C6" s="18">
        <v>232621</v>
      </c>
      <c r="D6" s="18">
        <v>387563.37</v>
      </c>
      <c r="E6" s="18">
        <v>682052.26</v>
      </c>
      <c r="F6" s="32">
        <f t="shared" si="0"/>
        <v>1302236.6299999999</v>
      </c>
      <c r="G6" s="30"/>
    </row>
    <row r="7" spans="1:7" ht="15.75" x14ac:dyDescent="0.25">
      <c r="A7" s="12" t="s">
        <v>4</v>
      </c>
      <c r="B7" s="17">
        <v>615</v>
      </c>
      <c r="C7" s="18">
        <v>1103099.5900000001</v>
      </c>
      <c r="D7" s="18">
        <v>1533116.99</v>
      </c>
      <c r="E7" s="18">
        <v>2795837.9</v>
      </c>
      <c r="F7" s="32">
        <f t="shared" si="0"/>
        <v>5432054.4800000004</v>
      </c>
      <c r="G7" s="30"/>
    </row>
    <row r="8" spans="1:7" ht="15.75" x14ac:dyDescent="0.25">
      <c r="A8" s="12" t="s">
        <v>5</v>
      </c>
      <c r="B8" s="17">
        <v>3388</v>
      </c>
      <c r="C8" s="18">
        <v>6421992.9900000002</v>
      </c>
      <c r="D8" s="18">
        <v>9720148.2799999993</v>
      </c>
      <c r="E8" s="18">
        <v>17495752.02</v>
      </c>
      <c r="F8" s="32">
        <f t="shared" si="0"/>
        <v>33637893.289999999</v>
      </c>
      <c r="G8" s="30"/>
    </row>
    <row r="9" spans="1:7" ht="15.75" x14ac:dyDescent="0.25">
      <c r="A9" s="12" t="s">
        <v>6</v>
      </c>
      <c r="B9" s="17">
        <v>1353</v>
      </c>
      <c r="C9" s="18">
        <v>2502583.44</v>
      </c>
      <c r="D9" s="18">
        <v>3397322.82</v>
      </c>
      <c r="E9" s="18">
        <v>6517918.1399999997</v>
      </c>
      <c r="F9" s="32">
        <f t="shared" si="0"/>
        <v>12417824.399999999</v>
      </c>
      <c r="G9" s="30"/>
    </row>
    <row r="10" spans="1:7" ht="15.75" x14ac:dyDescent="0.25">
      <c r="A10" s="12" t="s">
        <v>7</v>
      </c>
      <c r="B10" s="17">
        <v>2121</v>
      </c>
      <c r="C10" s="18">
        <v>2680911.52</v>
      </c>
      <c r="D10" s="18">
        <v>6045779.9299999997</v>
      </c>
      <c r="E10" s="18">
        <v>9669697.7400000002</v>
      </c>
      <c r="F10" s="32">
        <f t="shared" si="0"/>
        <v>18396389.189999998</v>
      </c>
      <c r="G10" s="30"/>
    </row>
    <row r="11" spans="1:7" ht="15.75" x14ac:dyDescent="0.25">
      <c r="A11" s="12" t="s">
        <v>8</v>
      </c>
      <c r="B11" s="17">
        <v>893</v>
      </c>
      <c r="C11" s="18">
        <v>2311385.71</v>
      </c>
      <c r="D11" s="18">
        <v>3413421.59</v>
      </c>
      <c r="E11" s="18">
        <v>6183190.5700000003</v>
      </c>
      <c r="F11" s="32">
        <f t="shared" si="0"/>
        <v>11907997.870000001</v>
      </c>
      <c r="G11" s="30"/>
    </row>
    <row r="12" spans="1:7" ht="15.75" x14ac:dyDescent="0.25">
      <c r="A12" s="12" t="s">
        <v>9</v>
      </c>
      <c r="B12" s="17">
        <v>471</v>
      </c>
      <c r="C12" s="18">
        <v>1236845.5</v>
      </c>
      <c r="D12" s="18">
        <v>858480.51</v>
      </c>
      <c r="E12" s="18">
        <v>2290907.04</v>
      </c>
      <c r="F12" s="32">
        <f t="shared" si="0"/>
        <v>4386233.05</v>
      </c>
      <c r="G12" s="30"/>
    </row>
    <row r="13" spans="1:7" ht="15.75" x14ac:dyDescent="0.25">
      <c r="A13" s="12" t="s">
        <v>10</v>
      </c>
      <c r="B13" s="17">
        <v>291</v>
      </c>
      <c r="C13" s="18">
        <v>779299.47</v>
      </c>
      <c r="D13" s="18">
        <v>736788.06</v>
      </c>
      <c r="E13" s="18">
        <v>1595260.72</v>
      </c>
      <c r="F13" s="32">
        <f t="shared" si="0"/>
        <v>3111348.25</v>
      </c>
      <c r="G13" s="30"/>
    </row>
    <row r="14" spans="1:7" ht="15.75" x14ac:dyDescent="0.25">
      <c r="A14" s="12" t="s">
        <v>11</v>
      </c>
      <c r="B14" s="17">
        <v>601</v>
      </c>
      <c r="C14" s="18">
        <v>1419266.17</v>
      </c>
      <c r="D14" s="18">
        <v>1573620.66</v>
      </c>
      <c r="E14" s="18">
        <v>3246814.62</v>
      </c>
      <c r="F14" s="32">
        <f t="shared" si="0"/>
        <v>6239701.4500000002</v>
      </c>
      <c r="G14" s="30"/>
    </row>
    <row r="15" spans="1:7" ht="15.75" x14ac:dyDescent="0.25">
      <c r="A15" s="12" t="s">
        <v>12</v>
      </c>
      <c r="B15" s="17">
        <v>540</v>
      </c>
      <c r="C15" s="18">
        <v>1136716.25</v>
      </c>
      <c r="D15" s="18">
        <v>1243196.6399999999</v>
      </c>
      <c r="E15" s="18">
        <v>2579116.02</v>
      </c>
      <c r="F15" s="32">
        <f t="shared" si="0"/>
        <v>4959028.91</v>
      </c>
      <c r="G15" s="30"/>
    </row>
    <row r="16" spans="1:7" ht="15.75" x14ac:dyDescent="0.25">
      <c r="A16" s="12" t="s">
        <v>13</v>
      </c>
      <c r="B16" s="17">
        <v>1452</v>
      </c>
      <c r="C16" s="18">
        <v>3959790.53</v>
      </c>
      <c r="D16" s="18">
        <v>1809518.4</v>
      </c>
      <c r="E16" s="18">
        <v>6229309.8799999999</v>
      </c>
      <c r="F16" s="32">
        <f t="shared" si="0"/>
        <v>11998618.809999999</v>
      </c>
      <c r="G16" s="30"/>
    </row>
    <row r="17" spans="1:7" ht="15.75" x14ac:dyDescent="0.25">
      <c r="A17" s="12" t="s">
        <v>14</v>
      </c>
      <c r="B17" s="17">
        <v>239</v>
      </c>
      <c r="C17" s="18">
        <v>665543.6</v>
      </c>
      <c r="D17" s="18">
        <v>488851.53</v>
      </c>
      <c r="E17" s="18">
        <v>1195831.49</v>
      </c>
      <c r="F17" s="32">
        <f t="shared" si="0"/>
        <v>2350226.62</v>
      </c>
      <c r="G17" s="30"/>
    </row>
    <row r="18" spans="1:7" ht="15.75" x14ac:dyDescent="0.25">
      <c r="A18" s="12" t="s">
        <v>15</v>
      </c>
      <c r="B18" s="17">
        <v>145</v>
      </c>
      <c r="C18" s="18">
        <v>405432.1</v>
      </c>
      <c r="D18" s="18">
        <v>249379.97</v>
      </c>
      <c r="E18" s="18">
        <v>676201.07</v>
      </c>
      <c r="F18" s="32">
        <f t="shared" si="0"/>
        <v>1331013.1399999999</v>
      </c>
      <c r="G18" s="30"/>
    </row>
    <row r="19" spans="1:7" ht="15.75" x14ac:dyDescent="0.25">
      <c r="A19" s="12" t="s">
        <v>16</v>
      </c>
      <c r="B19" s="17">
        <v>1846</v>
      </c>
      <c r="C19" s="18">
        <v>4646201.0599999996</v>
      </c>
      <c r="D19" s="18">
        <v>3214025.93</v>
      </c>
      <c r="E19" s="18">
        <v>8433647.0299999993</v>
      </c>
      <c r="F19" s="32">
        <f t="shared" si="0"/>
        <v>16293874.02</v>
      </c>
      <c r="G19" s="30"/>
    </row>
    <row r="20" spans="1:7" ht="15.75" x14ac:dyDescent="0.25">
      <c r="A20" s="12" t="s">
        <v>17</v>
      </c>
      <c r="B20" s="17">
        <v>2826</v>
      </c>
      <c r="C20" s="18">
        <v>6523340.8700000001</v>
      </c>
      <c r="D20" s="18">
        <v>6779211.2800000003</v>
      </c>
      <c r="E20" s="18">
        <v>14176285.01</v>
      </c>
      <c r="F20" s="32">
        <f t="shared" si="0"/>
        <v>27478837.16</v>
      </c>
      <c r="G20" s="30"/>
    </row>
    <row r="21" spans="1:7" ht="15.75" x14ac:dyDescent="0.25">
      <c r="A21" s="12" t="s">
        <v>18</v>
      </c>
      <c r="B21" s="17">
        <v>542</v>
      </c>
      <c r="C21" s="18">
        <v>1556871.5</v>
      </c>
      <c r="D21" s="18">
        <v>791058.42</v>
      </c>
      <c r="E21" s="18">
        <v>2473395.7400000002</v>
      </c>
      <c r="F21" s="32">
        <f t="shared" si="0"/>
        <v>4821325.66</v>
      </c>
      <c r="G21" s="30"/>
    </row>
    <row r="22" spans="1:7" ht="15.75" x14ac:dyDescent="0.25">
      <c r="A22" s="12" t="s">
        <v>19</v>
      </c>
      <c r="B22" s="17">
        <v>163</v>
      </c>
      <c r="C22" s="18">
        <v>502449.91</v>
      </c>
      <c r="D22" s="18">
        <v>269117.62</v>
      </c>
      <c r="E22" s="18">
        <v>817105.01</v>
      </c>
      <c r="F22" s="32">
        <f t="shared" si="0"/>
        <v>1588672.54</v>
      </c>
      <c r="G22" s="30"/>
    </row>
    <row r="23" spans="1:7" ht="15.75" x14ac:dyDescent="0.25">
      <c r="A23" s="12" t="s">
        <v>20</v>
      </c>
      <c r="B23" s="17">
        <v>60</v>
      </c>
      <c r="C23" s="18">
        <v>219327.98</v>
      </c>
      <c r="D23" s="18">
        <v>113179.37</v>
      </c>
      <c r="E23" s="18">
        <v>342792.35</v>
      </c>
      <c r="F23" s="32">
        <f t="shared" si="0"/>
        <v>675299.7</v>
      </c>
      <c r="G23" s="30"/>
    </row>
    <row r="24" spans="1:7" ht="15.75" x14ac:dyDescent="0.25">
      <c r="A24" s="6"/>
      <c r="B24" s="6"/>
      <c r="C24" s="2"/>
      <c r="D24" s="2"/>
      <c r="E24" s="2"/>
    </row>
    <row r="25" spans="1:7" ht="32.25" customHeight="1" x14ac:dyDescent="0.25">
      <c r="A25" s="37" t="s">
        <v>97</v>
      </c>
      <c r="B25" s="37"/>
      <c r="C25" s="37"/>
      <c r="D25" s="37"/>
      <c r="E25" s="37"/>
    </row>
  </sheetData>
  <mergeCells count="2">
    <mergeCell ref="A25:E25"/>
    <mergeCell ref="A1:F1"/>
  </mergeCells>
  <pageMargins left="0.7" right="0.7" top="0.75" bottom="0.75" header="0.3" footer="0.3"/>
  <pageSetup orientation="portrait" r:id="rId1"/>
  <ignoredErrors>
    <ignoredError sqref="F3:F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103(a) Exchange Status</vt:lpstr>
      <vt:lpstr>Minor Foster Benes with Payee</vt:lpstr>
      <vt:lpstr>Foster Benes with State Payee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OLCA</dc:creator>
  <cp:lastModifiedBy>Amy H</cp:lastModifiedBy>
  <dcterms:created xsi:type="dcterms:W3CDTF">2023-04-20T13:46:08Z</dcterms:created>
  <dcterms:modified xsi:type="dcterms:W3CDTF">2023-07-20T22:00:41Z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